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440" windowHeight="1359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/>
  <c r="L182"/>
  <c r="L173"/>
  <c r="L164"/>
  <c r="L155"/>
  <c r="L145"/>
  <c r="L137"/>
  <c r="L127"/>
  <c r="L118"/>
  <c r="L108"/>
  <c r="L99"/>
  <c r="L89"/>
  <c r="L80"/>
  <c r="L70"/>
  <c r="L61"/>
  <c r="L51"/>
  <c r="L42"/>
  <c r="L32"/>
  <c r="L23"/>
  <c r="L13"/>
  <c r="A109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5"/>
  <c r="A165"/>
  <c r="J164"/>
  <c r="I164"/>
  <c r="H164"/>
  <c r="G164"/>
  <c r="F164"/>
  <c r="B156"/>
  <c r="A156"/>
  <c r="J155"/>
  <c r="I155"/>
  <c r="H155"/>
  <c r="G155"/>
  <c r="F155"/>
  <c r="B146"/>
  <c r="A146"/>
  <c r="J145"/>
  <c r="I145"/>
  <c r="H145"/>
  <c r="G145"/>
  <c r="F145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62" l="1"/>
  <c r="F62"/>
  <c r="G24"/>
  <c r="G100"/>
  <c r="J156"/>
  <c r="J24"/>
  <c r="G138"/>
  <c r="I156"/>
  <c r="J138"/>
  <c r="G156"/>
  <c r="H138"/>
  <c r="F138"/>
  <c r="I100"/>
  <c r="G62"/>
  <c r="F43"/>
  <c r="I24"/>
  <c r="H100"/>
  <c r="G174"/>
  <c r="F193"/>
  <c r="H156"/>
  <c r="L174"/>
  <c r="F100"/>
  <c r="L81"/>
  <c r="H43"/>
  <c r="L193"/>
  <c r="I193"/>
  <c r="J193"/>
  <c r="G193"/>
  <c r="H193"/>
  <c r="H174"/>
  <c r="I174"/>
  <c r="J174"/>
  <c r="F174"/>
  <c r="L156"/>
  <c r="F156"/>
  <c r="I138"/>
  <c r="L138"/>
  <c r="G119"/>
  <c r="H119"/>
  <c r="L119"/>
  <c r="I119"/>
  <c r="J119"/>
  <c r="F119"/>
  <c r="L100"/>
  <c r="J100"/>
  <c r="J81"/>
  <c r="G81"/>
  <c r="H81"/>
  <c r="I81"/>
  <c r="F81"/>
  <c r="L62"/>
  <c r="I62"/>
  <c r="J62"/>
  <c r="L43"/>
  <c r="G43"/>
  <c r="J43"/>
  <c r="I43"/>
  <c r="F24"/>
  <c r="H24"/>
  <c r="L24"/>
  <c r="G194" l="1"/>
  <c r="F194"/>
  <c r="H194"/>
  <c r="I194"/>
  <c r="L194"/>
  <c r="J194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<sst xmlns="http://schemas.openxmlformats.org/spreadsheetml/2006/main" count="305" uniqueCount="85">
  <si>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</si>
  <si>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</si>
  <si>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</si>
  <si>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</si>
  <si>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</si>
  <si>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</si>
  <si>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</si>
  <si>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</si>
  <si>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</si>
  <si>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</si>
  <si>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</si>
  <si>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</si>
  <si>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</si>
  <si>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</si>
  <si>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</si>
  <si>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</si>
  <si>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</si>
  <si>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</si>
  <si>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</si>
  <si>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</si>
  <si>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</si>
  <si>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</si>
  <si>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</si>
  <si>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</si>
  <si>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</si>
  <si>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</si>
  <si>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</si>
  <si>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</si>
  <si>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</si>
  <si>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</si>
  <si>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</si>
  <si>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</si>
  <si>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</si>
  <si>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</si>
  <si>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</si>
  <si>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</si>
  <si>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</si>
  <si>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</si>
  <si>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</si>
  <si>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</si>
  <si>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</si>
  <si>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</si>
  <si>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</si>
  <si>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</si>
  <si>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</si>
  <si>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</si>
  <si>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</si>
  <si>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</si>
  <si>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</si>
  <si>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</si>
  <si>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</si>
  <si>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</si>
  <si>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</si>
  <si>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</si>
  <si>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</si>
  <si>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</si>
  <si>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</si>
  <si>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</si>
  <si>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</si>
  <si>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</si>
  <si>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</si>
  <si>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</si>
  <si>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</si>
  <si>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</si>
  <si>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</si>
  <si>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</si>
  <si>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</si>
  <si>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</si>
  <si>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</si>
  <si>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</si>
  <si>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</si>
  <si>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</si>
  <si>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</si>
  <si>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</si>
  <si>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</si>
  <si>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</si>
  <si>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</si>
  <si>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</si>
  <si>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</si>
  <si>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</si>
  <si>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</si>
  <si>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</si>
  <si>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директор</t>
  </si>
  <si>
    <t>МКОУ СОШ №18 п.Загорский</t>
  </si>
  <si>
    <t>Лушников А.А.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</si>
</sst>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83</v>
      </c>
      <c r="D1" s="68"/>
      <c r="E1" s="68"/>
      <c r="F1" s="9" t="s">
        <v>16</v>
      </c>
      <c r="G1" s="2" t="s">
        <v>17</v>
      </c>
      <c r="H1" s="69" t="s">
        <v>82</v>
      </c>
      <c r="I1" s="69"/>
      <c r="J1" s="69"/>
      <c r="K1" s="69"/>
    </row>
    <row r="2" spans="1:12" ht="18">
      <c r="A2" s="24" t="s">
        <v>6</v>
      </c>
      <c r="C2" s="2"/>
      <c r="G2" s="2" t="s">
        <v>18</v>
      </c>
      <c r="H2" s="69" t="s">
        <v>84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70">
        <v>45666</v>
      </c>
      <c r="I3" s="71"/>
      <c r="J3" s="71"/>
      <c r="K3" s="71"/>
    </row>
    <row r="4" spans="1:12" ht="13.5" thickBot="1">
      <c r="C4" s="2"/>
      <c r="D4" s="4"/>
    </row>
    <row r="5" spans="1:12" ht="34.5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254.2</v>
      </c>
      <c r="K6" s="48">
        <v>210</v>
      </c>
      <c r="L6" s="35">
        <v>45.38</v>
      </c>
    </row>
    <row r="7" spans="1:12" s="36" customFormat="1">
      <c r="A7" s="49"/>
      <c r="B7" s="50"/>
      <c r="C7" s="37"/>
      <c r="D7" s="38" t="s">
        <v>26</v>
      </c>
      <c r="E7" s="39"/>
      <c r="F7" s="39"/>
      <c r="G7" s="39"/>
      <c r="H7" s="39"/>
      <c r="I7" s="39"/>
      <c r="J7" s="39"/>
      <c r="K7" s="51"/>
      <c r="L7" s="39"/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1">
        <v>457</v>
      </c>
      <c r="L8" s="39">
        <v>1.85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1">
        <v>338</v>
      </c>
      <c r="L10" s="39">
        <v>14.29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465.73</v>
      </c>
      <c r="K13" s="55"/>
      <c r="L13" s="42">
        <f t="shared" ref="L13" si="1">SUM(L6:L12)</f>
        <v>64.180000000000007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10.9</v>
      </c>
    </row>
    <row r="16" spans="1:12" s="36" customFormat="1">
      <c r="A16" s="49"/>
      <c r="B16" s="50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58.86</v>
      </c>
    </row>
    <row r="17" spans="1:12" s="36" customFormat="1">
      <c r="A17" s="49"/>
      <c r="B17" s="50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1">
        <v>495</v>
      </c>
      <c r="L18" s="39">
        <v>4.8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1"/>
      <c r="L19" s="39">
        <v>2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1"/>
      <c r="L20" s="39">
        <v>1.92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5"/>
      <c r="L23" s="42">
        <f t="shared" ref="L23" si="3">SUM(L14:L22)</f>
        <v>90.31</v>
      </c>
    </row>
    <row r="24" spans="1:12" s="36" customFormat="1" ht="13.5" thickBot="1">
      <c r="A24" s="57">
        <f>A6</f>
        <v>1</v>
      </c>
      <c r="B24" s="58">
        <f>B6</f>
        <v>1</v>
      </c>
      <c r="C24" s="62" t="s">
        <v>4</v>
      </c>
      <c r="D24" s="63"/>
      <c r="E24" s="45"/>
      <c r="F24" s="45">
        <f>F13+F23</f>
        <v>1384</v>
      </c>
      <c r="G24" s="45">
        <f t="shared" ref="G24:J24" si="4">G13+G23</f>
        <v>51.89</v>
      </c>
      <c r="H24" s="45">
        <f t="shared" si="4"/>
        <v>51.099999999999994</v>
      </c>
      <c r="I24" s="45">
        <f t="shared" si="4"/>
        <v>167.88</v>
      </c>
      <c r="J24" s="45">
        <f t="shared" si="4"/>
        <v>1353.76</v>
      </c>
      <c r="K24" s="45"/>
      <c r="L24" s="45">
        <f t="shared" ref="L24" si="5">L13+L23</f>
        <v>154.49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8">
        <v>229</v>
      </c>
      <c r="L25" s="35">
        <v>61.07</v>
      </c>
    </row>
    <row r="26" spans="1:12" s="36" customFormat="1">
      <c r="A26" s="37"/>
      <c r="B26" s="50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1">
        <v>305</v>
      </c>
      <c r="L26" s="39">
        <v>12.5</v>
      </c>
    </row>
    <row r="27" spans="1:12" s="36" customFormat="1">
      <c r="A27" s="37"/>
      <c r="B27" s="50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1">
        <v>459</v>
      </c>
      <c r="L27" s="39">
        <v>3.25</v>
      </c>
    </row>
    <row r="28" spans="1:12" s="36" customFormat="1">
      <c r="A28" s="37"/>
      <c r="B28" s="50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1"/>
      <c r="L28" s="39">
        <v>2.56</v>
      </c>
    </row>
    <row r="29" spans="1:12" s="36" customFormat="1">
      <c r="A29" s="37"/>
      <c r="B29" s="50"/>
      <c r="C29" s="37"/>
      <c r="D29" s="40" t="s">
        <v>24</v>
      </c>
      <c r="E29" s="39"/>
      <c r="F29" s="39"/>
      <c r="G29" s="39"/>
      <c r="H29" s="39"/>
      <c r="I29" s="39"/>
      <c r="J29" s="39"/>
      <c r="K29" s="51"/>
      <c r="L29" s="39"/>
    </row>
    <row r="30" spans="1:12" s="36" customFormat="1">
      <c r="A30" s="37"/>
      <c r="B30" s="50"/>
      <c r="C30" s="37"/>
      <c r="D30" s="38" t="s">
        <v>78</v>
      </c>
      <c r="E30" s="39" t="s">
        <v>79</v>
      </c>
      <c r="F30" s="39">
        <v>50</v>
      </c>
      <c r="G30" s="59">
        <v>3.75</v>
      </c>
      <c r="H30" s="59">
        <v>4.9000000000000004</v>
      </c>
      <c r="I30" s="59">
        <v>37.200000000000003</v>
      </c>
      <c r="J30" s="59">
        <v>207.5</v>
      </c>
      <c r="K30" s="51">
        <v>582</v>
      </c>
      <c r="L30" s="39">
        <v>13.09</v>
      </c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5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7.83</v>
      </c>
    </row>
    <row r="35" spans="1:12" s="36" customFormat="1">
      <c r="A35" s="37"/>
      <c r="B35" s="50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33.86</v>
      </c>
    </row>
    <row r="36" spans="1:12" s="36" customFormat="1">
      <c r="A36" s="37"/>
      <c r="B36" s="50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1">
        <v>388</v>
      </c>
      <c r="L37" s="39">
        <v>5.58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1"/>
      <c r="L38" s="39">
        <v>2</v>
      </c>
    </row>
    <row r="39" spans="1:12" s="36" customFormat="1">
      <c r="A39" s="37"/>
      <c r="B39" s="50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1"/>
      <c r="L39" s="39">
        <v>1.92</v>
      </c>
    </row>
    <row r="40" spans="1:12" s="36" customFormat="1">
      <c r="A40" s="37"/>
      <c r="B40" s="50"/>
      <c r="C40" s="37"/>
      <c r="D40" s="38"/>
      <c r="E40" s="39"/>
      <c r="F40" s="39"/>
      <c r="G40" s="39"/>
      <c r="H40" s="39"/>
      <c r="I40" s="39"/>
      <c r="J40" s="39"/>
      <c r="K40" s="51"/>
      <c r="L40" s="39"/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5"/>
      <c r="L42" s="42">
        <f t="shared" si="13"/>
        <v>62.11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2" t="s">
        <v>4</v>
      </c>
      <c r="D43" s="63"/>
      <c r="E43" s="45"/>
      <c r="F43" s="45">
        <f>F32+F42</f>
        <v>1432</v>
      </c>
      <c r="G43" s="45">
        <f t="shared" ref="G43" si="14">G32+G42</f>
        <v>59.11</v>
      </c>
      <c r="H43" s="45">
        <f t="shared" ref="H43" si="15">H32+H42</f>
        <v>45.43</v>
      </c>
      <c r="I43" s="45">
        <f t="shared" ref="I43" si="16">I32+I42</f>
        <v>231.54</v>
      </c>
      <c r="J43" s="45">
        <f t="shared" ref="J43:L43" si="17">J32+J42</f>
        <v>1741.6</v>
      </c>
      <c r="K43" s="45"/>
      <c r="L43" s="45">
        <f t="shared" si="17"/>
        <v>154.57999999999998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8">
        <v>181</v>
      </c>
      <c r="L44" s="35">
        <v>14.82</v>
      </c>
    </row>
    <row r="45" spans="1:12" s="36" customFormat="1">
      <c r="A45" s="49"/>
      <c r="B45" s="50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1">
        <v>14</v>
      </c>
      <c r="L45" s="39">
        <v>9.6999999999999993</v>
      </c>
    </row>
    <row r="46" spans="1:12" s="36" customFormat="1">
      <c r="A46" s="49"/>
      <c r="B46" s="50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1">
        <v>457</v>
      </c>
      <c r="L46" s="39">
        <v>1.85</v>
      </c>
    </row>
    <row r="47" spans="1:12" s="36" customFormat="1">
      <c r="A47" s="49"/>
      <c r="B47" s="50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1"/>
      <c r="L47" s="39">
        <v>2.66</v>
      </c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1">
        <v>15</v>
      </c>
      <c r="L49" s="39">
        <v>11.9</v>
      </c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5"/>
      <c r="L51" s="42">
        <f t="shared" si="21"/>
        <v>55.22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1">
        <v>84</v>
      </c>
      <c r="L53" s="39">
        <v>12.37</v>
      </c>
    </row>
    <row r="54" spans="1:12" s="36" customFormat="1">
      <c r="A54" s="49"/>
      <c r="B54" s="50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1">
        <v>234</v>
      </c>
      <c r="L54" s="39">
        <v>35.229999999999997</v>
      </c>
    </row>
    <row r="55" spans="1:12" s="36" customFormat="1">
      <c r="A55" s="49"/>
      <c r="B55" s="50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1">
        <v>310</v>
      </c>
      <c r="L55" s="39">
        <v>19.55</v>
      </c>
    </row>
    <row r="56" spans="1:12" s="36" customFormat="1">
      <c r="A56" s="49"/>
      <c r="B56" s="50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1">
        <v>495</v>
      </c>
      <c r="L56" s="39">
        <v>4.8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1"/>
      <c r="L57" s="39">
        <v>2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1"/>
      <c r="L58" s="39">
        <v>1.92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5"/>
      <c r="L61" s="42">
        <f t="shared" si="25"/>
        <v>75.86999999999999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2" t="s">
        <v>4</v>
      </c>
      <c r="D62" s="63"/>
      <c r="E62" s="45"/>
      <c r="F62" s="45">
        <f>F51+F61</f>
        <v>1400</v>
      </c>
      <c r="G62" s="45">
        <f t="shared" ref="G62" si="26">G51+G61</f>
        <v>38.360000000000007</v>
      </c>
      <c r="H62" s="45">
        <f t="shared" ref="H62" si="27">H51+H61</f>
        <v>46.22</v>
      </c>
      <c r="I62" s="45">
        <f t="shared" ref="I62" si="28">I51+I61</f>
        <v>161.77999999999997</v>
      </c>
      <c r="J62" s="45">
        <f t="shared" ref="J62:L62" si="29">J51+J61</f>
        <v>1424.5300000000002</v>
      </c>
      <c r="K62" s="45"/>
      <c r="L62" s="45">
        <f t="shared" si="29"/>
        <v>131.08999999999997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8">
        <v>223</v>
      </c>
      <c r="L63" s="35">
        <v>73.209999999999994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1">
        <v>462</v>
      </c>
      <c r="L65" s="39">
        <v>11.12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>
        <v>33.1</v>
      </c>
    </row>
    <row r="68" spans="1:12" s="36" customFormat="1">
      <c r="A68" s="49"/>
      <c r="B68" s="50"/>
      <c r="C68" s="37"/>
      <c r="D68" s="38"/>
      <c r="E68" s="39"/>
      <c r="F68" s="39"/>
      <c r="G68" s="39"/>
      <c r="H68" s="39"/>
      <c r="I68" s="39"/>
      <c r="J68" s="39"/>
      <c r="K68" s="51"/>
      <c r="L68" s="39"/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5"/>
      <c r="L70" s="42">
        <f t="shared" si="33"/>
        <v>119.99000000000001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1">
        <v>102</v>
      </c>
      <c r="L72" s="39">
        <v>9.5500000000000007</v>
      </c>
    </row>
    <row r="73" spans="1:12" s="36" customFormat="1">
      <c r="A73" s="49"/>
      <c r="B73" s="50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1">
        <v>290</v>
      </c>
      <c r="L73" s="39">
        <v>46.97</v>
      </c>
    </row>
    <row r="74" spans="1:12" s="36" customFormat="1">
      <c r="A74" s="49"/>
      <c r="B74" s="50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1">
        <v>305</v>
      </c>
      <c r="L74" s="39">
        <v>12.5</v>
      </c>
    </row>
    <row r="75" spans="1:12" s="36" customFormat="1">
      <c r="A75" s="49"/>
      <c r="B75" s="50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1"/>
      <c r="L76" s="39">
        <v>2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1"/>
      <c r="L77" s="39">
        <v>1.92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5"/>
      <c r="L80" s="42">
        <f t="shared" si="37"/>
        <v>80.3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2" t="s">
        <v>4</v>
      </c>
      <c r="D81" s="63"/>
      <c r="E81" s="45"/>
      <c r="F81" s="45">
        <f>F70+F80</f>
        <v>1375</v>
      </c>
      <c r="G81" s="45">
        <f t="shared" ref="G81" si="38">G70+G80</f>
        <v>75.44</v>
      </c>
      <c r="H81" s="45">
        <f t="shared" ref="H81" si="39">H70+H80</f>
        <v>67.36999999999999</v>
      </c>
      <c r="I81" s="45">
        <f t="shared" ref="I81" si="40">I70+I80</f>
        <v>204.16</v>
      </c>
      <c r="J81" s="45">
        <f t="shared" ref="J81:L81" si="41">J70+J80</f>
        <v>1539.15</v>
      </c>
      <c r="K81" s="45"/>
      <c r="L81" s="45">
        <f t="shared" si="41"/>
        <v>200.29000000000002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8">
        <v>294</v>
      </c>
      <c r="L82" s="35">
        <v>33.86</v>
      </c>
    </row>
    <row r="83" spans="1:12" s="36" customFormat="1">
      <c r="A83" s="49"/>
      <c r="B83" s="50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1">
        <v>457</v>
      </c>
      <c r="L84" s="39">
        <v>1.85</v>
      </c>
    </row>
    <row r="85" spans="1:12" s="36" customFormat="1">
      <c r="A85" s="49"/>
      <c r="B85" s="50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1"/>
      <c r="L85" s="39">
        <v>2.66</v>
      </c>
    </row>
    <row r="86" spans="1:12" s="36" customFormat="1">
      <c r="A86" s="49"/>
      <c r="B86" s="50"/>
      <c r="C86" s="37"/>
      <c r="D86" s="40" t="s">
        <v>24</v>
      </c>
      <c r="E86" s="39" t="s">
        <v>80</v>
      </c>
      <c r="F86" s="39">
        <v>120</v>
      </c>
      <c r="G86" s="59">
        <v>0.96</v>
      </c>
      <c r="H86" s="59">
        <v>0.24</v>
      </c>
      <c r="I86" s="59">
        <v>9</v>
      </c>
      <c r="J86" s="59">
        <v>42</v>
      </c>
      <c r="K86" s="51"/>
      <c r="L86" s="39">
        <v>17.28</v>
      </c>
    </row>
    <row r="87" spans="1:12" s="36" customFormat="1">
      <c r="A87" s="49"/>
      <c r="B87" s="50"/>
      <c r="C87" s="37"/>
      <c r="D87" s="38"/>
      <c r="E87" s="39"/>
      <c r="F87" s="39"/>
      <c r="G87" s="39"/>
      <c r="H87" s="39"/>
      <c r="I87" s="39"/>
      <c r="J87" s="3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52"/>
      <c r="B89" s="53"/>
      <c r="C89" s="41"/>
      <c r="D89" s="54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5"/>
      <c r="L89" s="42">
        <f t="shared" si="45"/>
        <v>66.570000000000007</v>
      </c>
    </row>
    <row r="90" spans="1:12" s="36" customFormat="1">
      <c r="A90" s="56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1"/>
      <c r="L90" s="39"/>
    </row>
    <row r="91" spans="1:12" s="36" customFormat="1">
      <c r="A91" s="49"/>
      <c r="B91" s="50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1">
        <v>96</v>
      </c>
      <c r="L91" s="39">
        <v>10.050000000000001</v>
      </c>
    </row>
    <row r="92" spans="1:12" s="36" customFormat="1">
      <c r="A92" s="49"/>
      <c r="B92" s="50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1">
        <v>347</v>
      </c>
      <c r="L92" s="39">
        <v>50.75</v>
      </c>
    </row>
    <row r="93" spans="1:12" s="36" customFormat="1">
      <c r="A93" s="49"/>
      <c r="B93" s="50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1">
        <v>203</v>
      </c>
      <c r="L93" s="39">
        <v>11.83</v>
      </c>
    </row>
    <row r="94" spans="1:12" s="36" customFormat="1">
      <c r="A94" s="49"/>
      <c r="B94" s="50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1">
        <v>495</v>
      </c>
      <c r="L94" s="39">
        <v>4.8</v>
      </c>
    </row>
    <row r="95" spans="1:12" s="36" customFormat="1">
      <c r="A95" s="49"/>
      <c r="B95" s="50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1"/>
      <c r="L95" s="39">
        <v>2</v>
      </c>
    </row>
    <row r="96" spans="1:12" s="36" customFormat="1">
      <c r="A96" s="49"/>
      <c r="B96" s="50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1"/>
      <c r="L96" s="39">
        <v>1.92</v>
      </c>
    </row>
    <row r="97" spans="1:12" s="36" customFormat="1">
      <c r="A97" s="49"/>
      <c r="B97" s="50"/>
      <c r="C97" s="37"/>
      <c r="D97" s="38"/>
      <c r="E97" s="39"/>
      <c r="F97" s="39"/>
      <c r="G97" s="39"/>
      <c r="H97" s="39"/>
      <c r="I97" s="39"/>
      <c r="J97" s="39"/>
      <c r="K97" s="51"/>
      <c r="L97" s="39"/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52"/>
      <c r="B99" s="53"/>
      <c r="C99" s="41"/>
      <c r="D99" s="54" t="s">
        <v>33</v>
      </c>
      <c r="E99" s="44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5"/>
      <c r="L99" s="42">
        <f t="shared" si="49"/>
        <v>81.349999999999994</v>
      </c>
    </row>
    <row r="100" spans="1:12" s="36" customFormat="1" ht="15.75" customHeight="1" thickBot="1">
      <c r="A100" s="57">
        <f>A82</f>
        <v>1</v>
      </c>
      <c r="B100" s="58">
        <f>B82</f>
        <v>5</v>
      </c>
      <c r="C100" s="62" t="s">
        <v>4</v>
      </c>
      <c r="D100" s="63"/>
      <c r="E100" s="45"/>
      <c r="F100" s="45">
        <f>F89+F99</f>
        <v>1450</v>
      </c>
      <c r="G100" s="45">
        <f t="shared" ref="G100" si="50">G89+G99</f>
        <v>59.540000000000006</v>
      </c>
      <c r="H100" s="45">
        <f t="shared" ref="H100" si="51">H89+H99</f>
        <v>46.19</v>
      </c>
      <c r="I100" s="45">
        <f t="shared" ref="I100" si="52">I89+I99</f>
        <v>222.52</v>
      </c>
      <c r="J100" s="45">
        <f t="shared" ref="J100:L100" si="53">J89+J99</f>
        <v>1642.6</v>
      </c>
      <c r="K100" s="45"/>
      <c r="L100" s="45">
        <f t="shared" si="53"/>
        <v>147.92000000000002</v>
      </c>
    </row>
    <row r="101" spans="1:12" s="36" customFormat="1">
      <c r="A101" s="46">
        <v>2</v>
      </c>
      <c r="B101" s="47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8">
        <v>174</v>
      </c>
      <c r="L101" s="35">
        <v>17.71</v>
      </c>
    </row>
    <row r="102" spans="1:12" s="36" customFormat="1">
      <c r="A102" s="49"/>
      <c r="B102" s="50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1">
        <v>14</v>
      </c>
      <c r="L102" s="39">
        <v>9.6999999999999993</v>
      </c>
    </row>
    <row r="103" spans="1:12" s="36" customFormat="1">
      <c r="A103" s="49"/>
      <c r="B103" s="50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1">
        <v>457</v>
      </c>
      <c r="L103" s="39">
        <v>1.85</v>
      </c>
    </row>
    <row r="104" spans="1:12" s="36" customFormat="1">
      <c r="A104" s="49"/>
      <c r="B104" s="50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1"/>
      <c r="L104" s="39">
        <v>2.66</v>
      </c>
    </row>
    <row r="105" spans="1:12" s="36" customFormat="1">
      <c r="A105" s="49"/>
      <c r="B105" s="50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1">
        <v>338</v>
      </c>
      <c r="L105" s="39">
        <v>14.29</v>
      </c>
    </row>
    <row r="106" spans="1:12" s="36" customFormat="1">
      <c r="A106" s="49"/>
      <c r="B106" s="50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1">
        <v>15</v>
      </c>
      <c r="L106" s="39">
        <v>11.9</v>
      </c>
    </row>
    <row r="107" spans="1:12" s="36" customFormat="1">
      <c r="A107" s="49"/>
      <c r="B107" s="50"/>
      <c r="C107" s="37"/>
      <c r="D107" s="38"/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52"/>
      <c r="B108" s="53"/>
      <c r="C108" s="41"/>
      <c r="D108" s="54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5"/>
      <c r="L108" s="42">
        <f t="shared" ref="L108" si="55">SUM(L101:L107)</f>
        <v>58.11</v>
      </c>
    </row>
    <row r="109" spans="1:12" s="36" customFormat="1">
      <c r="A109" s="56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1"/>
      <c r="L109" s="39"/>
    </row>
    <row r="110" spans="1:12" s="36" customFormat="1">
      <c r="A110" s="49"/>
      <c r="B110" s="50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1">
        <v>82</v>
      </c>
      <c r="L110" s="39">
        <v>8.67</v>
      </c>
    </row>
    <row r="111" spans="1:12" s="36" customFormat="1">
      <c r="A111" s="49"/>
      <c r="B111" s="50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1">
        <v>282</v>
      </c>
      <c r="L111" s="39">
        <v>62.35</v>
      </c>
    </row>
    <row r="112" spans="1:12" s="36" customFormat="1">
      <c r="A112" s="49"/>
      <c r="B112" s="50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1">
        <v>171</v>
      </c>
      <c r="L112" s="39">
        <v>10.92</v>
      </c>
    </row>
    <row r="113" spans="1:12" s="36" customFormat="1">
      <c r="A113" s="49"/>
      <c r="B113" s="50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1">
        <v>388</v>
      </c>
      <c r="L113" s="39">
        <v>5.58</v>
      </c>
    </row>
    <row r="114" spans="1:12" s="36" customFormat="1">
      <c r="A114" s="49"/>
      <c r="B114" s="50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1"/>
      <c r="L114" s="39">
        <v>2</v>
      </c>
    </row>
    <row r="115" spans="1:12" s="36" customFormat="1">
      <c r="A115" s="49"/>
      <c r="B115" s="50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1"/>
      <c r="L115" s="39">
        <v>1.92</v>
      </c>
    </row>
    <row r="116" spans="1:12" s="36" customFormat="1">
      <c r="A116" s="49"/>
      <c r="B116" s="50"/>
      <c r="C116" s="37"/>
      <c r="D116" s="38"/>
      <c r="E116" s="39"/>
      <c r="F116" s="39"/>
      <c r="G116" s="39"/>
      <c r="H116" s="39"/>
      <c r="I116" s="39"/>
      <c r="J116" s="39"/>
      <c r="K116" s="51"/>
      <c r="L116" s="39"/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52"/>
      <c r="B118" s="53"/>
      <c r="C118" s="41"/>
      <c r="D118" s="54" t="s">
        <v>33</v>
      </c>
      <c r="E118" s="44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5"/>
      <c r="L118" s="42">
        <f t="shared" ref="L118" si="57">SUM(L109:L117)</f>
        <v>91.44</v>
      </c>
    </row>
    <row r="119" spans="1:12" s="36" customFormat="1" ht="13.5" thickBot="1">
      <c r="A119" s="57">
        <f>A101</f>
        <v>2</v>
      </c>
      <c r="B119" s="58">
        <f>B101</f>
        <v>1</v>
      </c>
      <c r="C119" s="62" t="s">
        <v>4</v>
      </c>
      <c r="D119" s="63"/>
      <c r="E119" s="45"/>
      <c r="F119" s="45">
        <f>F108+F118</f>
        <v>1395</v>
      </c>
      <c r="G119" s="45">
        <f t="shared" ref="G119" si="58">G108+G118</f>
        <v>45.370000000000005</v>
      </c>
      <c r="H119" s="45">
        <f t="shared" ref="H119" si="59">H108+H118</f>
        <v>39.25</v>
      </c>
      <c r="I119" s="45">
        <f t="shared" ref="I119" si="60">I108+I118</f>
        <v>198.66000000000003</v>
      </c>
      <c r="J119" s="45">
        <f t="shared" ref="J119:L119" si="61">J108+J118</f>
        <v>1534.38</v>
      </c>
      <c r="K119" s="45"/>
      <c r="L119" s="45">
        <f t="shared" si="61"/>
        <v>149.55000000000001</v>
      </c>
    </row>
    <row r="120" spans="1:12" s="36" customFormat="1">
      <c r="A120" s="37">
        <v>2</v>
      </c>
      <c r="B120" s="50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8">
        <v>231</v>
      </c>
      <c r="L120" s="35">
        <v>70.39</v>
      </c>
    </row>
    <row r="121" spans="1:12" s="36" customFormat="1">
      <c r="A121" s="37"/>
      <c r="B121" s="50"/>
      <c r="C121" s="37"/>
      <c r="D121" s="38" t="s">
        <v>51</v>
      </c>
      <c r="E121" s="39"/>
      <c r="F121" s="39"/>
      <c r="G121" s="39"/>
      <c r="H121" s="39"/>
      <c r="I121" s="39"/>
      <c r="J121" s="39"/>
      <c r="K121" s="51"/>
      <c r="L121" s="39"/>
    </row>
    <row r="122" spans="1:12" s="36" customFormat="1">
      <c r="A122" s="37"/>
      <c r="B122" s="50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1">
        <v>459</v>
      </c>
      <c r="L122" s="39">
        <v>3.25</v>
      </c>
    </row>
    <row r="123" spans="1:12" s="36" customFormat="1">
      <c r="A123" s="37"/>
      <c r="B123" s="50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1"/>
      <c r="L123" s="39">
        <v>2.56</v>
      </c>
    </row>
    <row r="124" spans="1:12" s="36" customFormat="1">
      <c r="A124" s="37"/>
      <c r="B124" s="50"/>
      <c r="C124" s="37"/>
      <c r="D124" s="40" t="s">
        <v>24</v>
      </c>
      <c r="E124" s="39" t="s">
        <v>44</v>
      </c>
      <c r="F124" s="39">
        <v>150</v>
      </c>
      <c r="G124" s="59">
        <v>2.25</v>
      </c>
      <c r="H124" s="59">
        <v>0.75</v>
      </c>
      <c r="I124" s="59">
        <v>31.5</v>
      </c>
      <c r="J124" s="59">
        <v>141.75</v>
      </c>
      <c r="K124" s="51"/>
      <c r="L124" s="39">
        <v>21.24</v>
      </c>
    </row>
    <row r="125" spans="1:12" s="36" customFormat="1">
      <c r="A125" s="37"/>
      <c r="B125" s="50"/>
      <c r="C125" s="37"/>
      <c r="D125" s="38"/>
      <c r="E125" s="39"/>
      <c r="F125" s="39"/>
      <c r="G125" s="39"/>
      <c r="H125" s="39"/>
      <c r="I125" s="39"/>
      <c r="J125" s="39"/>
      <c r="K125" s="51"/>
      <c r="L125" s="39"/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41"/>
      <c r="B127" s="53"/>
      <c r="C127" s="41"/>
      <c r="D127" s="54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5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1"/>
      <c r="L128" s="39"/>
    </row>
    <row r="129" spans="1:12" s="36" customFormat="1">
      <c r="A129" s="37"/>
      <c r="B129" s="50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1">
        <v>82</v>
      </c>
      <c r="L129" s="39">
        <v>10.9</v>
      </c>
    </row>
    <row r="130" spans="1:12" s="36" customFormat="1">
      <c r="A130" s="37"/>
      <c r="B130" s="50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1">
        <v>291</v>
      </c>
      <c r="L130" s="39">
        <v>53.85</v>
      </c>
    </row>
    <row r="131" spans="1:12" s="36" customFormat="1">
      <c r="A131" s="37"/>
      <c r="B131" s="50"/>
      <c r="C131" s="37"/>
      <c r="D131" s="40" t="s">
        <v>29</v>
      </c>
      <c r="E131" s="39"/>
      <c r="F131" s="39"/>
      <c r="G131" s="39"/>
      <c r="H131" s="39"/>
      <c r="I131" s="39"/>
      <c r="J131" s="39"/>
      <c r="K131" s="51"/>
      <c r="L131" s="39"/>
    </row>
    <row r="132" spans="1:12" s="36" customFormat="1">
      <c r="A132" s="37"/>
      <c r="B132" s="50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1">
        <v>342</v>
      </c>
      <c r="L132" s="39">
        <v>7.36</v>
      </c>
    </row>
    <row r="133" spans="1:12" s="36" customFormat="1">
      <c r="A133" s="37"/>
      <c r="B133" s="50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1"/>
      <c r="L133" s="39">
        <v>2</v>
      </c>
    </row>
    <row r="134" spans="1:12" s="36" customFormat="1">
      <c r="A134" s="37"/>
      <c r="B134" s="50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1"/>
      <c r="L134" s="39">
        <v>1.92</v>
      </c>
    </row>
    <row r="135" spans="1:12" s="36" customFormat="1">
      <c r="A135" s="37"/>
      <c r="B135" s="50"/>
      <c r="C135" s="37"/>
      <c r="D135" s="38"/>
      <c r="E135" s="39"/>
      <c r="F135" s="39"/>
      <c r="G135" s="39"/>
      <c r="H135" s="39"/>
      <c r="I135" s="39"/>
      <c r="J135" s="39"/>
      <c r="K135" s="51"/>
      <c r="L135" s="39"/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41"/>
      <c r="B137" s="53"/>
      <c r="C137" s="41"/>
      <c r="D137" s="54" t="s">
        <v>33</v>
      </c>
      <c r="E137" s="44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5"/>
      <c r="L137" s="42">
        <f t="shared" ref="L137" si="65">SUM(L128:L136)</f>
        <v>76.03</v>
      </c>
    </row>
    <row r="138" spans="1:12" s="36" customFormat="1" ht="13.5" thickBot="1">
      <c r="A138" s="60">
        <f>A120</f>
        <v>2</v>
      </c>
      <c r="B138" s="60">
        <f>B120</f>
        <v>2</v>
      </c>
      <c r="C138" s="62" t="s">
        <v>4</v>
      </c>
      <c r="D138" s="63"/>
      <c r="E138" s="45"/>
      <c r="F138" s="45">
        <f>F127+F137</f>
        <v>1382</v>
      </c>
      <c r="G138" s="45">
        <f t="shared" ref="G138" si="66">G127+G137</f>
        <v>61.85</v>
      </c>
      <c r="H138" s="45">
        <f t="shared" ref="H138" si="67">H127+H137</f>
        <v>56.33</v>
      </c>
      <c r="I138" s="45">
        <f t="shared" ref="I138" si="68">I127+I137</f>
        <v>212.71999999999997</v>
      </c>
      <c r="J138" s="45">
        <f t="shared" ref="J138:L138" si="69">J127+J137</f>
        <v>1544.9</v>
      </c>
      <c r="K138" s="45"/>
      <c r="L138" s="45">
        <f t="shared" si="69"/>
        <v>173.47</v>
      </c>
    </row>
    <row r="139" spans="1:12" s="36" customFormat="1">
      <c r="A139" s="46">
        <v>2</v>
      </c>
      <c r="B139" s="47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8">
        <v>291</v>
      </c>
      <c r="L139" s="35">
        <v>53.85</v>
      </c>
    </row>
    <row r="140" spans="1:12" s="36" customFormat="1">
      <c r="A140" s="49"/>
      <c r="B140" s="50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1">
        <v>457</v>
      </c>
      <c r="L140" s="39">
        <v>1.85</v>
      </c>
    </row>
    <row r="141" spans="1:12" s="36" customFormat="1" ht="15.75" customHeight="1">
      <c r="A141" s="49"/>
      <c r="B141" s="50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1"/>
      <c r="L141" s="39">
        <v>2.66</v>
      </c>
    </row>
    <row r="142" spans="1:12" s="36" customFormat="1">
      <c r="A142" s="49"/>
      <c r="B142" s="50"/>
      <c r="C142" s="37"/>
      <c r="D142" s="40" t="s">
        <v>24</v>
      </c>
      <c r="E142" s="39"/>
      <c r="F142" s="39"/>
      <c r="G142" s="39"/>
      <c r="H142" s="39"/>
      <c r="I142" s="39"/>
      <c r="J142" s="39"/>
      <c r="K142" s="51"/>
      <c r="L142" s="39"/>
    </row>
    <row r="143" spans="1:12" s="36" customFormat="1">
      <c r="A143" s="49"/>
      <c r="B143" s="50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1"/>
      <c r="L143" s="39">
        <v>33.1</v>
      </c>
    </row>
    <row r="144" spans="1:12" s="36" customFormat="1">
      <c r="A144" s="49"/>
      <c r="B144" s="50"/>
      <c r="C144" s="37"/>
      <c r="D144" s="38"/>
      <c r="E144" s="39"/>
      <c r="F144" s="39"/>
      <c r="G144" s="39"/>
      <c r="H144" s="39"/>
      <c r="I144" s="39"/>
      <c r="J144" s="39"/>
      <c r="K144" s="51"/>
      <c r="L144" s="39"/>
    </row>
    <row r="145" spans="1:12" s="36" customFormat="1">
      <c r="A145" s="52"/>
      <c r="B145" s="53"/>
      <c r="C145" s="41"/>
      <c r="D145" s="54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5"/>
      <c r="L145" s="42">
        <f>SUM(L139:L144)</f>
        <v>91.460000000000008</v>
      </c>
    </row>
    <row r="146" spans="1:12" s="36" customFormat="1">
      <c r="A146" s="56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1"/>
      <c r="L146" s="39"/>
    </row>
    <row r="147" spans="1:12" s="36" customFormat="1">
      <c r="A147" s="49"/>
      <c r="B147" s="50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1">
        <v>108.10899999999999</v>
      </c>
      <c r="L147" s="39">
        <v>10.19</v>
      </c>
    </row>
    <row r="148" spans="1:12" s="36" customFormat="1">
      <c r="A148" s="49"/>
      <c r="B148" s="50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1">
        <v>281</v>
      </c>
      <c r="L148" s="39">
        <v>54.93</v>
      </c>
    </row>
    <row r="149" spans="1:12" s="36" customFormat="1">
      <c r="A149" s="49"/>
      <c r="B149" s="50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1">
        <v>203</v>
      </c>
      <c r="L149" s="39">
        <v>11.83</v>
      </c>
    </row>
    <row r="150" spans="1:12" s="36" customFormat="1">
      <c r="A150" s="49"/>
      <c r="B150" s="50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1">
        <v>495</v>
      </c>
      <c r="L150" s="39">
        <v>4.8</v>
      </c>
    </row>
    <row r="151" spans="1:12" s="36" customFormat="1">
      <c r="A151" s="49"/>
      <c r="B151" s="50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1"/>
      <c r="L151" s="39">
        <v>2</v>
      </c>
    </row>
    <row r="152" spans="1:12" s="36" customFormat="1">
      <c r="A152" s="49"/>
      <c r="B152" s="50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1"/>
      <c r="L152" s="39">
        <v>1.92</v>
      </c>
    </row>
    <row r="153" spans="1:12" s="36" customFormat="1">
      <c r="A153" s="49"/>
      <c r="B153" s="50"/>
      <c r="C153" s="37"/>
      <c r="D153" s="38"/>
      <c r="E153" s="39"/>
      <c r="F153" s="39"/>
      <c r="G153" s="39"/>
      <c r="H153" s="39"/>
      <c r="I153" s="39"/>
      <c r="J153" s="39"/>
      <c r="K153" s="51"/>
      <c r="L153" s="39"/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52"/>
      <c r="B155" s="53"/>
      <c r="C155" s="41"/>
      <c r="D155" s="54" t="s">
        <v>33</v>
      </c>
      <c r="E155" s="44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5"/>
      <c r="L155" s="42">
        <f t="shared" ref="L155" si="71">SUM(L146:L154)</f>
        <v>85.67</v>
      </c>
    </row>
    <row r="156" spans="1:12" s="36" customFormat="1" ht="13.5" thickBot="1">
      <c r="A156" s="57">
        <f>A139</f>
        <v>2</v>
      </c>
      <c r="B156" s="58">
        <f>B139</f>
        <v>3</v>
      </c>
      <c r="C156" s="62" t="s">
        <v>4</v>
      </c>
      <c r="D156" s="63"/>
      <c r="E156" s="45"/>
      <c r="F156" s="45">
        <f>F145+F155</f>
        <v>1470</v>
      </c>
      <c r="G156" s="45">
        <f t="shared" ref="G156" si="72">G145+G155</f>
        <v>58.990000000000009</v>
      </c>
      <c r="H156" s="45">
        <f t="shared" ref="H156" si="73">H145+H155</f>
        <v>58.17</v>
      </c>
      <c r="I156" s="45">
        <f t="shared" ref="I156" si="74">I145+I155</f>
        <v>208.1</v>
      </c>
      <c r="J156" s="45">
        <f t="shared" ref="J156:L156" si="75">J145+J155</f>
        <v>1670.95</v>
      </c>
      <c r="K156" s="45"/>
      <c r="L156" s="45">
        <f t="shared" si="75"/>
        <v>177.13</v>
      </c>
    </row>
    <row r="157" spans="1:12" s="36" customFormat="1">
      <c r="A157" s="46">
        <v>2</v>
      </c>
      <c r="B157" s="47">
        <v>4</v>
      </c>
      <c r="C157" s="33" t="s">
        <v>20</v>
      </c>
      <c r="D157" s="34" t="s">
        <v>21</v>
      </c>
      <c r="E157" s="35" t="s">
        <v>52</v>
      </c>
      <c r="F157" s="35">
        <v>100</v>
      </c>
      <c r="G157" s="35">
        <v>15.55</v>
      </c>
      <c r="H157" s="35">
        <v>11.55</v>
      </c>
      <c r="I157" s="35">
        <v>15.7</v>
      </c>
      <c r="J157" s="35">
        <v>238.75</v>
      </c>
      <c r="K157" s="48">
        <v>282</v>
      </c>
      <c r="L157" s="35">
        <v>62.35</v>
      </c>
    </row>
    <row r="158" spans="1:12" s="36" customFormat="1">
      <c r="A158" s="49"/>
      <c r="B158" s="50"/>
      <c r="C158" s="37"/>
      <c r="D158" s="40" t="s">
        <v>29</v>
      </c>
      <c r="E158" s="39" t="s">
        <v>53</v>
      </c>
      <c r="F158" s="39">
        <v>185</v>
      </c>
      <c r="G158" s="39">
        <v>5.7</v>
      </c>
      <c r="H158" s="39">
        <v>6.07</v>
      </c>
      <c r="I158" s="39">
        <v>32</v>
      </c>
      <c r="J158" s="39">
        <v>225.5</v>
      </c>
      <c r="K158" s="51">
        <v>203</v>
      </c>
      <c r="L158" s="39">
        <v>11.83</v>
      </c>
    </row>
    <row r="159" spans="1:12" s="36" customFormat="1">
      <c r="A159" s="49"/>
      <c r="B159" s="50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1">
        <v>459</v>
      </c>
      <c r="L159" s="39">
        <v>3.25</v>
      </c>
    </row>
    <row r="160" spans="1:12" s="36" customFormat="1">
      <c r="A160" s="49"/>
      <c r="B160" s="50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1"/>
      <c r="L160" s="39">
        <v>2.56</v>
      </c>
    </row>
    <row r="161" spans="1:12" s="36" customFormat="1">
      <c r="A161" s="49"/>
      <c r="B161" s="50"/>
      <c r="C161" s="37"/>
      <c r="D161" s="40" t="s">
        <v>24</v>
      </c>
      <c r="E161" s="39" t="s">
        <v>80</v>
      </c>
      <c r="F161" s="39">
        <v>120</v>
      </c>
      <c r="G161" s="59">
        <v>0.96</v>
      </c>
      <c r="H161" s="59">
        <v>0.24</v>
      </c>
      <c r="I161" s="59">
        <v>9</v>
      </c>
      <c r="J161" s="59">
        <v>42</v>
      </c>
      <c r="K161" s="51"/>
      <c r="L161" s="39">
        <v>17.28</v>
      </c>
    </row>
    <row r="162" spans="1:12" s="36" customFormat="1">
      <c r="A162" s="49"/>
      <c r="B162" s="50"/>
      <c r="C162" s="37"/>
      <c r="D162" s="38"/>
      <c r="E162" s="39"/>
      <c r="F162" s="39"/>
      <c r="G162" s="39"/>
      <c r="H162" s="39"/>
      <c r="I162" s="39"/>
      <c r="J162" s="39"/>
      <c r="K162" s="51"/>
      <c r="L162" s="39"/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52"/>
      <c r="B164" s="53"/>
      <c r="C164" s="41"/>
      <c r="D164" s="54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5"/>
      <c r="L164" s="42">
        <f t="shared" ref="L164" si="77">SUM(L157:L163)</f>
        <v>97.27000000000001</v>
      </c>
    </row>
    <row r="165" spans="1:12" s="36" customFormat="1">
      <c r="A165" s="56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1"/>
      <c r="L165" s="39"/>
    </row>
    <row r="166" spans="1:12" s="36" customFormat="1">
      <c r="A166" s="49"/>
      <c r="B166" s="50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1">
        <v>102</v>
      </c>
      <c r="L166" s="39">
        <v>9.5500000000000007</v>
      </c>
    </row>
    <row r="167" spans="1:12" s="36" customFormat="1">
      <c r="A167" s="49"/>
      <c r="B167" s="50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1">
        <v>294</v>
      </c>
      <c r="L167" s="39">
        <v>33.86</v>
      </c>
    </row>
    <row r="168" spans="1:12" s="36" customFormat="1">
      <c r="A168" s="49"/>
      <c r="B168" s="50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1">
        <v>321</v>
      </c>
      <c r="L168" s="39">
        <v>17.649999999999999</v>
      </c>
    </row>
    <row r="169" spans="1:12" s="36" customFormat="1">
      <c r="A169" s="49"/>
      <c r="B169" s="50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1">
        <v>388</v>
      </c>
      <c r="L169" s="39">
        <v>5.58</v>
      </c>
    </row>
    <row r="170" spans="1:12" s="36" customFormat="1">
      <c r="A170" s="49"/>
      <c r="B170" s="50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1"/>
      <c r="L170" s="39">
        <v>2</v>
      </c>
    </row>
    <row r="171" spans="1:12" s="36" customFormat="1">
      <c r="A171" s="49"/>
      <c r="B171" s="50"/>
      <c r="C171" s="37"/>
      <c r="D171" s="40" t="s">
        <v>32</v>
      </c>
      <c r="E171" s="39" t="s">
        <v>43</v>
      </c>
      <c r="F171" s="39">
        <v>25</v>
      </c>
      <c r="G171" s="59">
        <v>1.65</v>
      </c>
      <c r="H171" s="59">
        <v>0.3</v>
      </c>
      <c r="I171" s="59">
        <v>8.35</v>
      </c>
      <c r="J171" s="59">
        <v>43.5</v>
      </c>
      <c r="K171" s="51"/>
      <c r="L171" s="39">
        <v>1.6</v>
      </c>
    </row>
    <row r="172" spans="1:12" s="36" customFormat="1">
      <c r="A172" s="49"/>
      <c r="B172" s="50"/>
      <c r="C172" s="37"/>
      <c r="D172" s="38"/>
      <c r="E172" s="39"/>
      <c r="F172" s="39"/>
      <c r="G172" s="39"/>
      <c r="H172" s="39"/>
      <c r="I172" s="39"/>
      <c r="J172" s="39"/>
      <c r="K172" s="51"/>
      <c r="L172" s="39"/>
    </row>
    <row r="173" spans="1:12" s="36" customFormat="1">
      <c r="A173" s="52"/>
      <c r="B173" s="53"/>
      <c r="C173" s="41"/>
      <c r="D173" s="54" t="s">
        <v>33</v>
      </c>
      <c r="E173" s="44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5"/>
      <c r="L173" s="42">
        <f>SUM(L165:L172)</f>
        <v>70.239999999999995</v>
      </c>
    </row>
    <row r="174" spans="1:12" s="36" customFormat="1" ht="13.5" thickBot="1">
      <c r="A174" s="57">
        <f>A157</f>
        <v>2</v>
      </c>
      <c r="B174" s="58">
        <f>B157</f>
        <v>4</v>
      </c>
      <c r="C174" s="62" t="s">
        <v>4</v>
      </c>
      <c r="D174" s="63"/>
      <c r="E174" s="45"/>
      <c r="F174" s="45">
        <f>F164+F173</f>
        <v>1447</v>
      </c>
      <c r="G174" s="45">
        <f>G164+G173</f>
        <v>56.53</v>
      </c>
      <c r="H174" s="45">
        <f>H164+H173</f>
        <v>46.7</v>
      </c>
      <c r="I174" s="45">
        <f>I164+I173</f>
        <v>191.89</v>
      </c>
      <c r="J174" s="45">
        <f>J164+J173</f>
        <v>1639.35</v>
      </c>
      <c r="K174" s="45"/>
      <c r="L174" s="45">
        <f>L164+L173</f>
        <v>167.51</v>
      </c>
    </row>
    <row r="175" spans="1:12" s="36" customFormat="1">
      <c r="A175" s="46">
        <v>2</v>
      </c>
      <c r="B175" s="47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8">
        <v>294</v>
      </c>
      <c r="L175" s="35">
        <v>33.86</v>
      </c>
    </row>
    <row r="176" spans="1:12" s="36" customFormat="1">
      <c r="A176" s="49"/>
      <c r="B176" s="50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1">
        <v>171</v>
      </c>
      <c r="L176" s="39">
        <v>10.92</v>
      </c>
    </row>
    <row r="177" spans="1:12" s="36" customFormat="1">
      <c r="A177" s="49"/>
      <c r="B177" s="50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1">
        <v>457</v>
      </c>
      <c r="L177" s="39">
        <v>1.85</v>
      </c>
    </row>
    <row r="178" spans="1:12" s="36" customFormat="1">
      <c r="A178" s="49"/>
      <c r="B178" s="50"/>
      <c r="C178" s="37"/>
      <c r="D178" s="40" t="s">
        <v>23</v>
      </c>
      <c r="E178" s="39" t="s">
        <v>38</v>
      </c>
      <c r="F178" s="39">
        <v>32</v>
      </c>
      <c r="G178" s="59">
        <v>2.5299999999999998</v>
      </c>
      <c r="H178" s="59">
        <v>0.32</v>
      </c>
      <c r="I178" s="59">
        <v>15.46</v>
      </c>
      <c r="J178" s="59">
        <v>75.22</v>
      </c>
      <c r="K178" s="51"/>
      <c r="L178" s="39">
        <v>2.13</v>
      </c>
    </row>
    <row r="179" spans="1:12" s="36" customFormat="1">
      <c r="A179" s="49"/>
      <c r="B179" s="50"/>
      <c r="C179" s="37"/>
      <c r="D179" s="40" t="s">
        <v>24</v>
      </c>
      <c r="E179" s="39"/>
      <c r="F179" s="39"/>
      <c r="G179" s="39"/>
      <c r="H179" s="39"/>
      <c r="I179" s="39"/>
      <c r="J179" s="39"/>
      <c r="K179" s="51"/>
      <c r="L179" s="39"/>
    </row>
    <row r="180" spans="1:12" s="36" customFormat="1">
      <c r="A180" s="49"/>
      <c r="B180" s="50"/>
      <c r="C180" s="37"/>
      <c r="D180" s="38" t="s">
        <v>78</v>
      </c>
      <c r="E180" s="39" t="s">
        <v>81</v>
      </c>
      <c r="F180" s="39">
        <v>50</v>
      </c>
      <c r="G180" s="61">
        <v>2.95</v>
      </c>
      <c r="H180" s="61">
        <v>2.35</v>
      </c>
      <c r="I180" s="61">
        <v>37.5</v>
      </c>
      <c r="J180" s="61">
        <v>183</v>
      </c>
      <c r="K180" s="51"/>
      <c r="L180" s="39">
        <v>10.210000000000001</v>
      </c>
    </row>
    <row r="181" spans="1:12" s="36" customFormat="1">
      <c r="A181" s="49"/>
      <c r="B181" s="50"/>
      <c r="C181" s="37"/>
      <c r="D181" s="38"/>
      <c r="E181" s="39"/>
      <c r="F181" s="39"/>
      <c r="G181" s="39"/>
      <c r="H181" s="39"/>
      <c r="I181" s="39"/>
      <c r="J181" s="39"/>
      <c r="K181" s="51"/>
      <c r="L181" s="39"/>
    </row>
    <row r="182" spans="1:12" s="36" customFormat="1" ht="15.75" customHeight="1">
      <c r="A182" s="52"/>
      <c r="B182" s="53"/>
      <c r="C182" s="41"/>
      <c r="D182" s="54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5"/>
      <c r="L182" s="42">
        <f t="shared" ref="L182" si="79">SUM(L175:L181)</f>
        <v>58.970000000000006</v>
      </c>
    </row>
    <row r="183" spans="1:12" s="36" customFormat="1">
      <c r="A183" s="56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1"/>
      <c r="L183" s="39"/>
    </row>
    <row r="184" spans="1:12" s="36" customFormat="1">
      <c r="A184" s="49"/>
      <c r="B184" s="50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1">
        <v>88</v>
      </c>
      <c r="L184" s="39">
        <v>9.6999999999999993</v>
      </c>
    </row>
    <row r="185" spans="1:12" s="36" customFormat="1">
      <c r="A185" s="49"/>
      <c r="B185" s="50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1">
        <v>229</v>
      </c>
      <c r="L185" s="39">
        <v>61.07</v>
      </c>
    </row>
    <row r="186" spans="1:12" s="36" customFormat="1">
      <c r="A186" s="49"/>
      <c r="B186" s="50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1">
        <v>305</v>
      </c>
      <c r="L186" s="39">
        <v>12.5</v>
      </c>
    </row>
    <row r="187" spans="1:12" s="36" customFormat="1">
      <c r="A187" s="49"/>
      <c r="B187" s="50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1">
        <v>457</v>
      </c>
      <c r="L187" s="39">
        <v>1.85</v>
      </c>
    </row>
    <row r="188" spans="1:12" s="36" customFormat="1">
      <c r="A188" s="49"/>
      <c r="B188" s="50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1"/>
      <c r="L188" s="39">
        <v>2</v>
      </c>
    </row>
    <row r="189" spans="1:12" s="36" customFormat="1">
      <c r="A189" s="49"/>
      <c r="B189" s="50"/>
      <c r="C189" s="37"/>
      <c r="D189" s="40" t="s">
        <v>32</v>
      </c>
      <c r="E189" s="39" t="s">
        <v>43</v>
      </c>
      <c r="F189" s="39">
        <v>20</v>
      </c>
      <c r="G189" s="59">
        <v>2.37</v>
      </c>
      <c r="H189" s="59">
        <v>0.3</v>
      </c>
      <c r="I189" s="59">
        <v>14.49</v>
      </c>
      <c r="J189" s="59">
        <v>70.5</v>
      </c>
      <c r="K189" s="51"/>
      <c r="L189" s="39">
        <v>1.28</v>
      </c>
    </row>
    <row r="190" spans="1:12" ht="15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.75" thickBot="1">
      <c r="A193" s="19">
        <f>A175</f>
        <v>2</v>
      </c>
      <c r="B193" s="20">
        <f>B175</f>
        <v>5</v>
      </c>
      <c r="C193" s="65" t="s">
        <v>4</v>
      </c>
      <c r="D193" s="66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5" thickBot="1">
      <c r="A194" s="17"/>
      <c r="B194" s="18"/>
      <c r="C194" s="64" t="s">
        <v>5</v>
      </c>
      <c r="D194" s="64"/>
      <c r="E194" s="64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1576.319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2024-12-28T06:37:33Z</cp:lastPrinted>
  <dcterms:created xsi:type="dcterms:W3CDTF">2022-05-16T14:23:56Z</dcterms:created>
  <dcterms:modified xsi:type="dcterms:W3CDTF">2025-01-09T05:40:37Z</dcterms:modified>
</cp:coreProperties>
</file>